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055" windowHeight="9855" activeTab="1"/>
  </bookViews>
  <sheets>
    <sheet name="QuickBooks Export Tips" sheetId="2" r:id="rId1"/>
    <sheet name="Sheet1" sheetId="1" r:id="rId2"/>
  </sheets>
  <definedNames>
    <definedName name="_xlnm.Print_Titles" localSheetId="1">Sheet1!$A:$B,Sheet1!$6:$6</definedName>
    <definedName name="QB_COLUMN_1" localSheetId="1" hidden="1">Sheet1!$C$6</definedName>
    <definedName name="QB_COLUMN_126" localSheetId="1" hidden="1">Sheet1!$K$6</definedName>
    <definedName name="QB_COLUMN_19" localSheetId="1" hidden="1">Sheet1!$Q$6</definedName>
    <definedName name="QB_COLUMN_20" localSheetId="1" hidden="1">Sheet1!$S$6</definedName>
    <definedName name="QB_COLUMN_28" localSheetId="1" hidden="1">Sheet1!$U$6</definedName>
    <definedName name="QB_COLUMN_29" localSheetId="1" hidden="1">Sheet1!$W$6</definedName>
    <definedName name="QB_COLUMN_3" localSheetId="1" hidden="1">Sheet1!$E$6</definedName>
    <definedName name="QB_COLUMN_31" localSheetId="1" hidden="1">Sheet1!$AC$6</definedName>
    <definedName name="QB_COLUMN_4" localSheetId="1" hidden="1">Sheet1!$G$6</definedName>
    <definedName name="QB_COLUMN_5" localSheetId="1" hidden="1">Sheet1!$I$6</definedName>
    <definedName name="QB_COLUMN_7" localSheetId="1" hidden="1">Sheet1!$M$6</definedName>
    <definedName name="QB_COLUMN_8" localSheetId="1" hidden="1">Sheet1!$O$6</definedName>
    <definedName name="QB_DATA_0" localSheetId="1" hidden="1">Sheet1!$8:$8,Sheet1!$9:$9,Sheet1!$10:$10,Sheet1!$11:$11,Sheet1!$12:$12,Sheet1!$13:$13,Sheet1!$14:$14,Sheet1!$15:$15,Sheet1!$16:$16,Sheet1!$17:$17,Sheet1!$18:$18,Sheet1!$19:$19,Sheet1!$20:$20,Sheet1!$21:$21,Sheet1!$22:$22,Sheet1!$23:$23</definedName>
    <definedName name="QB_DATA_1" localSheetId="1" hidden="1">Sheet1!$24:$24,Sheet1!$25:$25,Sheet1!$26:$26</definedName>
    <definedName name="QB_FORMULA_0" localSheetId="1" hidden="1">Sheet1!$U$27,Sheet1!$W$27,Sheet1!$AC$27,Sheet1!$U$28,Sheet1!$W$28,Sheet1!$AC$28</definedName>
    <definedName name="QB_ROW_25301" localSheetId="1" hidden="1">Sheet1!$A$28</definedName>
    <definedName name="QB_ROW_498010" localSheetId="1" hidden="1">Sheet1!$B$7</definedName>
    <definedName name="QB_ROW_498310" localSheetId="1" hidden="1">Sheet1!$B$27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20211231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2</definedName>
    <definedName name="QBSTARTDATE" localSheetId="1">20210101</definedName>
  </definedNames>
  <calcPr calcId="145621"/>
</workbook>
</file>

<file path=xl/calcChain.xml><?xml version="1.0" encoding="utf-8"?>
<calcChain xmlns="http://schemas.openxmlformats.org/spreadsheetml/2006/main">
  <c r="O27" i="1" l="1"/>
  <c r="O28" i="1" s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AA27" i="1" l="1"/>
  <c r="AA28" i="1" s="1"/>
  <c r="Y27" i="1"/>
  <c r="Y28" i="1" s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AC28" i="1"/>
  <c r="U28" i="1"/>
  <c r="AC27" i="1"/>
  <c r="W27" i="1"/>
  <c r="W28" i="1" s="1"/>
  <c r="U27" i="1"/>
</calcChain>
</file>

<file path=xl/sharedStrings.xml><?xml version="1.0" encoding="utf-8"?>
<sst xmlns="http://schemas.openxmlformats.org/spreadsheetml/2006/main" count="78" uniqueCount="41">
  <si>
    <t>Type</t>
  </si>
  <si>
    <t>Date</t>
  </si>
  <si>
    <t>Num</t>
  </si>
  <si>
    <t>Adj</t>
  </si>
  <si>
    <t>Name</t>
  </si>
  <si>
    <t>Memo</t>
  </si>
  <si>
    <t>Split</t>
  </si>
  <si>
    <t>Balance</t>
  </si>
  <si>
    <t>Salary and Wages</t>
  </si>
  <si>
    <t>Total Salary and Wages</t>
  </si>
  <si>
    <t>TOTAL</t>
  </si>
  <si>
    <t>Check</t>
  </si>
  <si>
    <t>1710</t>
  </si>
  <si>
    <t>1703</t>
  </si>
  <si>
    <t>1734</t>
  </si>
  <si>
    <t>1733</t>
  </si>
  <si>
    <t>1749</t>
  </si>
  <si>
    <t>1755</t>
  </si>
  <si>
    <t>1761</t>
  </si>
  <si>
    <t>1772</t>
  </si>
  <si>
    <t>1774</t>
  </si>
  <si>
    <t>1778</t>
  </si>
  <si>
    <t>1786</t>
  </si>
  <si>
    <t>1783</t>
  </si>
  <si>
    <t>1791</t>
  </si>
  <si>
    <t>1793</t>
  </si>
  <si>
    <t>1794</t>
  </si>
  <si>
    <t>1796</t>
  </si>
  <si>
    <t>1797</t>
  </si>
  <si>
    <t>1801</t>
  </si>
  <si>
    <t>1802</t>
  </si>
  <si>
    <t>Jeff Hines</t>
  </si>
  <si>
    <t>TD BANK 5711</t>
  </si>
  <si>
    <t>Soc Sec</t>
  </si>
  <si>
    <t>Fed WH</t>
  </si>
  <si>
    <t>Net Pay</t>
  </si>
  <si>
    <t xml:space="preserve"> </t>
  </si>
  <si>
    <t>Gross</t>
  </si>
  <si>
    <t>Comm</t>
  </si>
  <si>
    <t>For The Period 1-1-2021 Thru 12-31-2021</t>
  </si>
  <si>
    <t>Schedule of Commissions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</si>
</sst>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10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8"/>
      <color theme="1"/>
      <name val="Arie"/>
    </font>
    <font>
      <b/>
      <sz val="8"/>
      <color theme="1"/>
      <name val="Ariel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49" fontId="6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4" fontId="0" fillId="0" borderId="0" xfId="0" applyNumberFormat="1"/>
    <xf numFmtId="49" fontId="2" fillId="0" borderId="0" xfId="0" applyNumberFormat="1" applyFont="1" applyBorder="1"/>
    <xf numFmtId="165" fontId="1" fillId="0" borderId="0" xfId="0" applyNumberFormat="1" applyFont="1" applyBorder="1"/>
    <xf numFmtId="0" fontId="8" fillId="0" borderId="0" xfId="0" applyNumberFormat="1" applyFont="1"/>
    <xf numFmtId="0" fontId="9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733425</xdr:colOff>
          <xdr:row>6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733425</xdr:colOff>
          <xdr:row>6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/>
    <row r="2" ht="9.9499999999999993" customHeight="1"/>
    <row r="3" ht="25.5" customHeight="1"/>
    <row r="4" ht="21" customHeight="1"/>
    <row r="6" ht="17.100000000000001" customHeight="1"/>
    <row r="7" ht="17.100000000000001" customHeight="1"/>
    <row r="8" ht="17.100000000000001" customHeight="1"/>
    <row r="9" ht="17.100000000000001" customHeight="1"/>
    <row r="10" ht="17.100000000000001" customHeight="1"/>
    <row r="11" ht="17.100000000000001" customHeight="1"/>
    <row r="12" ht="17.100000000000001" customHeight="1"/>
    <row r="13" ht="17.100000000000001" customHeight="1"/>
    <row r="14" ht="17.100000000000001" customHeight="1"/>
    <row r="15" ht="17.100000000000001" customHeight="1"/>
    <row r="16" ht="17.100000000000001" customHeight="1"/>
    <row r="17" spans="5:8" ht="17.100000000000001" customHeight="1"/>
    <row r="18" spans="5:8" ht="17.100000000000001" customHeight="1"/>
    <row r="19" spans="5:8" ht="17.100000000000001" customHeight="1"/>
    <row r="30" spans="5:8" s="16" customFormat="1">
      <c r="E30" s="15"/>
      <c r="F30" s="15"/>
      <c r="G30" s="15"/>
      <c r="H30" s="15"/>
    </row>
    <row r="31" spans="5:8" s="16" customFormat="1">
      <c r="E31" s="15"/>
      <c r="F31" s="15"/>
      <c r="G31" s="15"/>
      <c r="H31" s="15"/>
    </row>
    <row r="32" spans="5:8" s="16" customFormat="1"/>
    <row r="40" spans="2:3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C29"/>
  <sheetViews>
    <sheetView tabSelected="1" workbookViewId="0">
      <pane xSplit="2" ySplit="6" topLeftCell="C7" activePane="bottomRight" state="frozenSplit"/>
      <selection pane="topRight" activeCell="C1" sqref="C1"/>
      <selection pane="bottomLeft" activeCell="A2" sqref="A2"/>
      <selection pane="bottomRight" activeCell="M8" sqref="M8"/>
    </sheetView>
  </sheetViews>
  <sheetFormatPr defaultRowHeight="12"/>
  <cols>
    <col min="1" max="1" width="3.1640625" style="14" customWidth="1"/>
    <col min="2" max="2" width="20.6640625" style="14" customWidth="1"/>
    <col min="3" max="4" width="2.33203125" style="14" customWidth="1"/>
    <col min="5" max="5" width="6.1640625" style="14" bestFit="1" customWidth="1"/>
    <col min="6" max="6" width="2.33203125" style="14" customWidth="1"/>
    <col min="7" max="7" width="10.1640625" style="14" bestFit="1" customWidth="1"/>
    <col min="8" max="8" width="2.33203125" style="14" customWidth="1"/>
    <col min="9" max="9" width="5.33203125" style="14" bestFit="1" customWidth="1"/>
    <col min="10" max="10" width="2.33203125" style="14" customWidth="1"/>
    <col min="11" max="11" width="4.1640625" style="14" bestFit="1" customWidth="1"/>
    <col min="12" max="12" width="2.33203125" style="14" customWidth="1"/>
    <col min="13" max="13" width="14.6640625" style="14" customWidth="1"/>
    <col min="14" max="14" width="2.33203125" style="14" customWidth="1"/>
    <col min="15" max="15" width="16" style="14" customWidth="1"/>
    <col min="16" max="16" width="2.33203125" style="14" customWidth="1"/>
    <col min="17" max="17" width="6.5" style="14" customWidth="1"/>
    <col min="18" max="18" width="2.33203125" style="14" customWidth="1"/>
    <col min="19" max="19" width="13.33203125" style="14" bestFit="1" customWidth="1"/>
    <col min="20" max="20" width="2.33203125" style="14" customWidth="1"/>
    <col min="21" max="21" width="11" style="14" customWidth="1"/>
    <col min="22" max="22" width="2.33203125" style="14" customWidth="1"/>
    <col min="23" max="23" width="8" style="14" customWidth="1"/>
    <col min="24" max="24" width="2.33203125" style="14" customWidth="1"/>
    <col min="25" max="25" width="8.5" style="14" customWidth="1"/>
    <col min="26" max="26" width="2.5" style="14" customWidth="1"/>
    <col min="27" max="27" width="10" style="14" customWidth="1"/>
    <col min="28" max="28" width="2.83203125" style="14" customWidth="1"/>
    <col min="29" max="29" width="8.1640625" style="14" bestFit="1" customWidth="1"/>
  </cols>
  <sheetData>
    <row r="2" spans="1:29" ht="15.75">
      <c r="D2" s="25" t="s">
        <v>31</v>
      </c>
      <c r="E2" s="25"/>
      <c r="F2" s="24"/>
      <c r="G2" s="24"/>
      <c r="H2" s="24"/>
      <c r="I2" s="24"/>
      <c r="J2" s="24"/>
      <c r="K2" s="24"/>
    </row>
    <row r="3" spans="1:29" ht="15.75">
      <c r="D3" s="25" t="s">
        <v>40</v>
      </c>
      <c r="E3" s="25"/>
      <c r="F3" s="24"/>
      <c r="G3" s="24"/>
      <c r="H3" s="24"/>
      <c r="I3" s="24"/>
      <c r="J3" s="24"/>
      <c r="K3" s="24"/>
    </row>
    <row r="4" spans="1:29" ht="15.75">
      <c r="D4" s="25" t="s">
        <v>39</v>
      </c>
      <c r="E4" s="25"/>
      <c r="F4" s="24"/>
      <c r="G4" s="24"/>
      <c r="H4" s="24"/>
      <c r="I4" s="24"/>
      <c r="J4" s="24"/>
      <c r="K4" s="24"/>
    </row>
    <row r="6" spans="1:29" s="13" customFormat="1" ht="12.75" thickBot="1">
      <c r="A6" s="11"/>
      <c r="B6" s="11"/>
      <c r="C6" s="11"/>
      <c r="D6" s="11"/>
      <c r="E6" s="12" t="s">
        <v>0</v>
      </c>
      <c r="F6" s="11"/>
      <c r="G6" s="12" t="s">
        <v>1</v>
      </c>
      <c r="H6" s="11"/>
      <c r="I6" s="12" t="s">
        <v>2</v>
      </c>
      <c r="J6" s="11"/>
      <c r="K6" s="12" t="s">
        <v>3</v>
      </c>
      <c r="L6" s="11"/>
      <c r="M6" s="12" t="s">
        <v>4</v>
      </c>
      <c r="N6" s="11"/>
      <c r="O6" s="12" t="s">
        <v>5</v>
      </c>
      <c r="P6" s="11"/>
      <c r="Q6" s="12" t="s">
        <v>38</v>
      </c>
      <c r="R6" s="11"/>
      <c r="S6" s="12" t="s">
        <v>6</v>
      </c>
      <c r="T6" s="11"/>
      <c r="U6" s="12" t="s">
        <v>37</v>
      </c>
      <c r="V6" s="11"/>
      <c r="W6" s="18" t="s">
        <v>33</v>
      </c>
      <c r="X6" s="11"/>
      <c r="Y6" s="12" t="s">
        <v>34</v>
      </c>
      <c r="Z6" s="11"/>
      <c r="AA6" s="19" t="s">
        <v>35</v>
      </c>
      <c r="AB6" s="20"/>
      <c r="AC6" s="12" t="s">
        <v>7</v>
      </c>
    </row>
    <row r="7" spans="1:29" ht="12.75" thickTop="1">
      <c r="A7" s="1"/>
      <c r="B7" s="1" t="s">
        <v>8</v>
      </c>
      <c r="C7" s="1"/>
      <c r="D7" s="1"/>
      <c r="E7" s="1"/>
      <c r="F7" s="1"/>
      <c r="G7" s="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3"/>
      <c r="V7" s="1"/>
      <c r="W7" s="3"/>
      <c r="X7" s="1"/>
      <c r="Y7" s="1"/>
      <c r="Z7" s="1"/>
      <c r="AA7" s="1"/>
      <c r="AB7" s="1"/>
      <c r="AC7" s="3"/>
    </row>
    <row r="8" spans="1:29">
      <c r="A8" s="4"/>
      <c r="B8" s="4"/>
      <c r="C8" s="4"/>
      <c r="D8" s="4"/>
      <c r="E8" s="4" t="s">
        <v>11</v>
      </c>
      <c r="F8" s="4"/>
      <c r="G8" s="5">
        <v>44211</v>
      </c>
      <c r="H8" s="4"/>
      <c r="I8" s="4" t="s">
        <v>12</v>
      </c>
      <c r="J8" s="4"/>
      <c r="K8" s="4"/>
      <c r="L8" s="4"/>
      <c r="M8" s="4"/>
      <c r="N8" s="4"/>
      <c r="O8" s="6">
        <v>5000</v>
      </c>
      <c r="P8" s="4"/>
      <c r="Q8" s="21">
        <f>U8/O8</f>
        <v>0.1</v>
      </c>
      <c r="R8" s="4"/>
      <c r="S8" s="4" t="s">
        <v>32</v>
      </c>
      <c r="T8" s="4"/>
      <c r="U8" s="6">
        <v>500</v>
      </c>
      <c r="V8" s="4"/>
      <c r="W8">
        <f>U8*0.0765</f>
        <v>38.25</v>
      </c>
      <c r="X8" s="4"/>
      <c r="Y8" s="6">
        <v>50</v>
      </c>
      <c r="Z8" s="4"/>
      <c r="AA8" s="21">
        <f>U8-W8-Y8</f>
        <v>411.75</v>
      </c>
      <c r="AB8" s="4"/>
      <c r="AC8" s="6">
        <v>500</v>
      </c>
    </row>
    <row r="9" spans="1:29">
      <c r="A9" s="4"/>
      <c r="B9" s="4"/>
      <c r="C9" s="4"/>
      <c r="D9" s="4"/>
      <c r="E9" s="4" t="s">
        <v>11</v>
      </c>
      <c r="F9" s="4"/>
      <c r="G9" s="5">
        <v>44240</v>
      </c>
      <c r="H9" s="4"/>
      <c r="I9" s="4" t="s">
        <v>13</v>
      </c>
      <c r="J9" s="4"/>
      <c r="K9" s="4"/>
      <c r="L9" s="4"/>
      <c r="M9" s="4"/>
      <c r="N9" s="4"/>
      <c r="O9" s="6">
        <v>5000</v>
      </c>
      <c r="P9" s="4"/>
      <c r="Q9" s="21">
        <f t="shared" ref="Q9:Q26" si="0">U9/O9</f>
        <v>0.1</v>
      </c>
      <c r="R9" s="4"/>
      <c r="S9" s="4" t="s">
        <v>32</v>
      </c>
      <c r="T9" s="4"/>
      <c r="U9" s="6">
        <v>500</v>
      </c>
      <c r="V9" s="4"/>
      <c r="W9">
        <f t="shared" ref="W9:W26" si="1">U9*0.0765</f>
        <v>38.25</v>
      </c>
      <c r="X9" s="4"/>
      <c r="Y9" s="6">
        <v>50</v>
      </c>
      <c r="Z9" s="4"/>
      <c r="AA9" s="21">
        <f t="shared" ref="AA9:AA26" si="2">U9-W9-Y9</f>
        <v>411.75</v>
      </c>
      <c r="AB9" s="4"/>
      <c r="AC9" s="6">
        <v>1000</v>
      </c>
    </row>
    <row r="10" spans="1:29">
      <c r="A10" s="4"/>
      <c r="B10" s="4"/>
      <c r="C10" s="4"/>
      <c r="D10" s="4"/>
      <c r="E10" s="4" t="s">
        <v>11</v>
      </c>
      <c r="F10" s="4"/>
      <c r="G10" s="5">
        <v>44246</v>
      </c>
      <c r="H10" s="4"/>
      <c r="I10" s="4" t="s">
        <v>14</v>
      </c>
      <c r="J10" s="4"/>
      <c r="K10" s="4"/>
      <c r="L10" s="4"/>
      <c r="M10" s="4"/>
      <c r="N10" s="4"/>
      <c r="O10" s="6">
        <v>5000</v>
      </c>
      <c r="P10" s="4"/>
      <c r="Q10" s="21">
        <f t="shared" si="0"/>
        <v>0.1</v>
      </c>
      <c r="R10" s="4"/>
      <c r="S10" s="4" t="s">
        <v>32</v>
      </c>
      <c r="T10" s="4"/>
      <c r="U10" s="6">
        <v>500</v>
      </c>
      <c r="V10" s="4"/>
      <c r="W10">
        <f t="shared" si="1"/>
        <v>38.25</v>
      </c>
      <c r="X10" s="4"/>
      <c r="Y10" s="6">
        <v>50</v>
      </c>
      <c r="Z10" s="4"/>
      <c r="AA10" s="21">
        <f t="shared" si="2"/>
        <v>411.75</v>
      </c>
      <c r="AB10" s="4"/>
      <c r="AC10" s="6">
        <v>1500</v>
      </c>
    </row>
    <row r="11" spans="1:29">
      <c r="A11" s="4"/>
      <c r="B11" s="4"/>
      <c r="C11" s="4"/>
      <c r="D11" s="4"/>
      <c r="E11" s="4" t="s">
        <v>11</v>
      </c>
      <c r="F11" s="4"/>
      <c r="G11" s="5">
        <v>44253</v>
      </c>
      <c r="H11" s="4"/>
      <c r="I11" s="4" t="s">
        <v>15</v>
      </c>
      <c r="J11" s="4"/>
      <c r="K11" s="4"/>
      <c r="L11" s="4"/>
      <c r="M11" s="4"/>
      <c r="N11" s="4"/>
      <c r="O11" s="6">
        <v>5000</v>
      </c>
      <c r="P11" s="4"/>
      <c r="Q11" s="21">
        <f t="shared" si="0"/>
        <v>0.1</v>
      </c>
      <c r="R11" s="4"/>
      <c r="S11" s="4" t="s">
        <v>32</v>
      </c>
      <c r="T11" s="4"/>
      <c r="U11" s="6">
        <v>500</v>
      </c>
      <c r="V11" s="4"/>
      <c r="W11">
        <f t="shared" si="1"/>
        <v>38.25</v>
      </c>
      <c r="X11" s="4"/>
      <c r="Y11" s="6">
        <v>50</v>
      </c>
      <c r="Z11" s="4"/>
      <c r="AA11" s="21">
        <f t="shared" si="2"/>
        <v>411.75</v>
      </c>
      <c r="AB11" s="4"/>
      <c r="AC11" s="6">
        <v>2000</v>
      </c>
    </row>
    <row r="12" spans="1:29">
      <c r="A12" s="4"/>
      <c r="B12" s="4"/>
      <c r="C12" s="4"/>
      <c r="D12" s="4"/>
      <c r="E12" s="4" t="s">
        <v>11</v>
      </c>
      <c r="F12" s="4"/>
      <c r="G12" s="5">
        <v>44260</v>
      </c>
      <c r="H12" s="4"/>
      <c r="I12" s="4" t="s">
        <v>16</v>
      </c>
      <c r="J12" s="4"/>
      <c r="K12" s="4"/>
      <c r="L12" s="4"/>
      <c r="M12" s="4"/>
      <c r="N12" s="4"/>
      <c r="O12" s="6">
        <v>5000</v>
      </c>
      <c r="P12" s="4"/>
      <c r="Q12" s="21">
        <f t="shared" si="0"/>
        <v>0.1</v>
      </c>
      <c r="R12" s="4"/>
      <c r="S12" s="4" t="s">
        <v>32</v>
      </c>
      <c r="T12" s="4"/>
      <c r="U12" s="6">
        <v>500</v>
      </c>
      <c r="V12" s="4"/>
      <c r="W12">
        <f t="shared" si="1"/>
        <v>38.25</v>
      </c>
      <c r="X12" s="4"/>
      <c r="Y12" s="6">
        <v>50</v>
      </c>
      <c r="Z12" s="4"/>
      <c r="AA12" s="21">
        <f t="shared" si="2"/>
        <v>411.75</v>
      </c>
      <c r="AB12" s="4"/>
      <c r="AC12" s="6">
        <v>2500</v>
      </c>
    </row>
    <row r="13" spans="1:29">
      <c r="A13" s="4"/>
      <c r="B13" s="4"/>
      <c r="C13" s="4"/>
      <c r="D13" s="4"/>
      <c r="E13" s="4" t="s">
        <v>11</v>
      </c>
      <c r="F13" s="4"/>
      <c r="G13" s="5">
        <v>44267</v>
      </c>
      <c r="H13" s="4"/>
      <c r="I13" s="4" t="s">
        <v>17</v>
      </c>
      <c r="J13" s="4"/>
      <c r="K13" s="4"/>
      <c r="L13" s="4"/>
      <c r="M13" s="4"/>
      <c r="N13" s="4"/>
      <c r="O13" s="6">
        <v>5000</v>
      </c>
      <c r="P13" s="4"/>
      <c r="Q13" s="21">
        <f t="shared" si="0"/>
        <v>0.1</v>
      </c>
      <c r="R13" s="4"/>
      <c r="S13" s="4" t="s">
        <v>32</v>
      </c>
      <c r="T13" s="4"/>
      <c r="U13" s="6">
        <v>500</v>
      </c>
      <c r="V13" s="4"/>
      <c r="W13">
        <f t="shared" si="1"/>
        <v>38.25</v>
      </c>
      <c r="X13" s="4"/>
      <c r="Y13" s="6">
        <v>50</v>
      </c>
      <c r="Z13" s="4"/>
      <c r="AA13" s="21">
        <f t="shared" si="2"/>
        <v>411.75</v>
      </c>
      <c r="AB13" s="4"/>
      <c r="AC13" s="6">
        <v>3000</v>
      </c>
    </row>
    <row r="14" spans="1:29">
      <c r="A14" s="4"/>
      <c r="B14" s="4"/>
      <c r="C14" s="4"/>
      <c r="D14" s="4"/>
      <c r="E14" s="4" t="s">
        <v>11</v>
      </c>
      <c r="F14" s="4"/>
      <c r="G14" s="5">
        <v>44277</v>
      </c>
      <c r="H14" s="4"/>
      <c r="I14" s="4" t="s">
        <v>18</v>
      </c>
      <c r="J14" s="4"/>
      <c r="K14" s="4"/>
      <c r="L14" s="4"/>
      <c r="M14" s="4"/>
      <c r="N14" s="4"/>
      <c r="O14" s="6">
        <v>5000</v>
      </c>
      <c r="P14" s="4"/>
      <c r="Q14" s="21">
        <f t="shared" si="0"/>
        <v>0.1</v>
      </c>
      <c r="R14" s="4"/>
      <c r="S14" s="4" t="s">
        <v>32</v>
      </c>
      <c r="T14" s="4"/>
      <c r="U14" s="6">
        <v>500</v>
      </c>
      <c r="V14" s="4"/>
      <c r="W14">
        <f t="shared" si="1"/>
        <v>38.25</v>
      </c>
      <c r="X14" s="4"/>
      <c r="Y14" s="6">
        <v>50</v>
      </c>
      <c r="Z14" s="4"/>
      <c r="AA14" s="21">
        <f t="shared" si="2"/>
        <v>411.75</v>
      </c>
      <c r="AB14" s="4"/>
      <c r="AC14" s="6">
        <v>3500</v>
      </c>
    </row>
    <row r="15" spans="1:29">
      <c r="A15" s="4"/>
      <c r="B15" s="4"/>
      <c r="C15" s="4"/>
      <c r="D15" s="4"/>
      <c r="E15" s="4" t="s">
        <v>11</v>
      </c>
      <c r="F15" s="4"/>
      <c r="G15" s="5">
        <v>44281</v>
      </c>
      <c r="H15" s="4"/>
      <c r="I15" s="4" t="s">
        <v>19</v>
      </c>
      <c r="J15" s="4"/>
      <c r="K15" s="4"/>
      <c r="L15" s="4"/>
      <c r="M15" s="4"/>
      <c r="N15" s="4"/>
      <c r="O15" s="6">
        <v>5000</v>
      </c>
      <c r="P15" s="4"/>
      <c r="Q15" s="21">
        <f t="shared" si="0"/>
        <v>0.1</v>
      </c>
      <c r="R15" s="4"/>
      <c r="S15" s="4" t="s">
        <v>32</v>
      </c>
      <c r="T15" s="4"/>
      <c r="U15" s="6">
        <v>500</v>
      </c>
      <c r="V15" s="4"/>
      <c r="W15">
        <f t="shared" si="1"/>
        <v>38.25</v>
      </c>
      <c r="X15" s="4"/>
      <c r="Y15" s="6">
        <v>50</v>
      </c>
      <c r="Z15" s="4"/>
      <c r="AA15" s="21">
        <f t="shared" si="2"/>
        <v>411.75</v>
      </c>
      <c r="AB15" s="4"/>
      <c r="AC15" s="6">
        <v>4000</v>
      </c>
    </row>
    <row r="16" spans="1:29">
      <c r="A16" s="4"/>
      <c r="B16" s="4"/>
      <c r="C16" s="4"/>
      <c r="D16" s="4"/>
      <c r="E16" s="4" t="s">
        <v>11</v>
      </c>
      <c r="F16" s="4"/>
      <c r="G16" s="5">
        <v>44288</v>
      </c>
      <c r="H16" s="4"/>
      <c r="I16" s="4" t="s">
        <v>20</v>
      </c>
      <c r="J16" s="4"/>
      <c r="K16" s="4"/>
      <c r="L16" s="4"/>
      <c r="M16" s="4"/>
      <c r="N16" s="4"/>
      <c r="O16" s="6">
        <v>5000</v>
      </c>
      <c r="P16" s="4"/>
      <c r="Q16" s="21">
        <f t="shared" si="0"/>
        <v>0.1</v>
      </c>
      <c r="R16" s="4"/>
      <c r="S16" s="4" t="s">
        <v>32</v>
      </c>
      <c r="T16" s="4"/>
      <c r="U16" s="6">
        <v>500</v>
      </c>
      <c r="V16" s="4"/>
      <c r="W16">
        <f t="shared" si="1"/>
        <v>38.25</v>
      </c>
      <c r="X16" s="4"/>
      <c r="Y16" s="6">
        <v>50</v>
      </c>
      <c r="Z16" s="4"/>
      <c r="AA16" s="21">
        <f t="shared" si="2"/>
        <v>411.75</v>
      </c>
      <c r="AB16" s="4"/>
      <c r="AC16" s="6">
        <v>4500</v>
      </c>
    </row>
    <row r="17" spans="1:29">
      <c r="A17" s="4"/>
      <c r="B17" s="4"/>
      <c r="C17" s="4"/>
      <c r="D17" s="4"/>
      <c r="E17" s="4" t="s">
        <v>11</v>
      </c>
      <c r="F17" s="4"/>
      <c r="G17" s="5">
        <v>44295</v>
      </c>
      <c r="H17" s="4"/>
      <c r="I17" s="4" t="s">
        <v>21</v>
      </c>
      <c r="J17" s="4"/>
      <c r="K17" s="4"/>
      <c r="L17" s="4"/>
      <c r="M17" s="4"/>
      <c r="N17" s="4"/>
      <c r="O17" s="6">
        <v>5000</v>
      </c>
      <c r="P17" s="4"/>
      <c r="Q17" s="21">
        <f t="shared" si="0"/>
        <v>0.1</v>
      </c>
      <c r="R17" s="4"/>
      <c r="S17" s="4" t="s">
        <v>32</v>
      </c>
      <c r="T17" s="4"/>
      <c r="U17" s="6">
        <v>500</v>
      </c>
      <c r="V17" s="4"/>
      <c r="W17">
        <f t="shared" si="1"/>
        <v>38.25</v>
      </c>
      <c r="X17" s="4"/>
      <c r="Y17" s="6">
        <v>50</v>
      </c>
      <c r="Z17" s="4"/>
      <c r="AA17" s="21">
        <f t="shared" si="2"/>
        <v>411.75</v>
      </c>
      <c r="AB17" s="4"/>
      <c r="AC17" s="6">
        <v>5000</v>
      </c>
    </row>
    <row r="18" spans="1:29">
      <c r="A18" s="4"/>
      <c r="B18" s="4"/>
      <c r="C18" s="4"/>
      <c r="D18" s="4"/>
      <c r="E18" s="4" t="s">
        <v>11</v>
      </c>
      <c r="F18" s="4"/>
      <c r="G18" s="5">
        <v>44309</v>
      </c>
      <c r="H18" s="4"/>
      <c r="I18" s="4" t="s">
        <v>22</v>
      </c>
      <c r="J18" s="4"/>
      <c r="K18" s="4"/>
      <c r="L18" s="4"/>
      <c r="M18" s="4"/>
      <c r="N18" s="4"/>
      <c r="O18" s="6">
        <v>5000</v>
      </c>
      <c r="P18" s="4"/>
      <c r="Q18" s="21">
        <f t="shared" si="0"/>
        <v>0.1</v>
      </c>
      <c r="R18" s="4"/>
      <c r="S18" s="4" t="s">
        <v>32</v>
      </c>
      <c r="T18" s="4"/>
      <c r="U18" s="6">
        <v>500</v>
      </c>
      <c r="V18" s="4"/>
      <c r="W18">
        <f t="shared" si="1"/>
        <v>38.25</v>
      </c>
      <c r="X18" s="4"/>
      <c r="Y18" s="6">
        <v>50</v>
      </c>
      <c r="Z18" s="4"/>
      <c r="AA18" s="21">
        <f t="shared" si="2"/>
        <v>411.75</v>
      </c>
      <c r="AB18" s="4"/>
      <c r="AC18" s="6">
        <v>5500</v>
      </c>
    </row>
    <row r="19" spans="1:29">
      <c r="A19" s="4"/>
      <c r="B19" s="4"/>
      <c r="C19" s="4"/>
      <c r="D19" s="4"/>
      <c r="E19" s="4" t="s">
        <v>11</v>
      </c>
      <c r="F19" s="4"/>
      <c r="G19" s="5">
        <v>44309</v>
      </c>
      <c r="H19" s="4"/>
      <c r="I19" s="4" t="s">
        <v>23</v>
      </c>
      <c r="J19" s="4"/>
      <c r="K19" s="4"/>
      <c r="L19" s="4"/>
      <c r="M19" s="4"/>
      <c r="N19" s="4"/>
      <c r="O19" s="6">
        <v>5000</v>
      </c>
      <c r="P19" s="4"/>
      <c r="Q19" s="21">
        <f t="shared" si="0"/>
        <v>0.1</v>
      </c>
      <c r="R19" s="4"/>
      <c r="S19" s="4" t="s">
        <v>32</v>
      </c>
      <c r="T19" s="4"/>
      <c r="U19" s="6">
        <v>500</v>
      </c>
      <c r="V19" s="4"/>
      <c r="W19">
        <f t="shared" si="1"/>
        <v>38.25</v>
      </c>
      <c r="X19" s="4"/>
      <c r="Y19" s="6">
        <v>50</v>
      </c>
      <c r="Z19" s="4"/>
      <c r="AA19" s="21">
        <f t="shared" si="2"/>
        <v>411.75</v>
      </c>
      <c r="AB19" s="4"/>
      <c r="AC19" s="6">
        <v>6000</v>
      </c>
    </row>
    <row r="20" spans="1:29">
      <c r="A20" s="4"/>
      <c r="B20" s="4"/>
      <c r="C20" s="4"/>
      <c r="D20" s="4"/>
      <c r="E20" s="4" t="s">
        <v>11</v>
      </c>
      <c r="F20" s="4"/>
      <c r="G20" s="5">
        <v>44321</v>
      </c>
      <c r="H20" s="4"/>
      <c r="I20" s="4" t="s">
        <v>24</v>
      </c>
      <c r="J20" s="4"/>
      <c r="K20" s="4"/>
      <c r="L20" s="4"/>
      <c r="M20" s="4"/>
      <c r="N20" s="4"/>
      <c r="O20" s="6">
        <v>5000</v>
      </c>
      <c r="P20" s="4"/>
      <c r="Q20" s="21">
        <f t="shared" si="0"/>
        <v>0.1</v>
      </c>
      <c r="R20" s="4"/>
      <c r="S20" s="4" t="s">
        <v>32</v>
      </c>
      <c r="T20" s="4"/>
      <c r="U20" s="6">
        <v>500</v>
      </c>
      <c r="V20" s="4"/>
      <c r="W20">
        <f t="shared" si="1"/>
        <v>38.25</v>
      </c>
      <c r="X20" s="4"/>
      <c r="Y20" s="6">
        <v>50</v>
      </c>
      <c r="Z20" s="4"/>
      <c r="AA20" s="21">
        <f t="shared" si="2"/>
        <v>411.75</v>
      </c>
      <c r="AB20" s="4"/>
      <c r="AC20" s="6">
        <v>6500</v>
      </c>
    </row>
    <row r="21" spans="1:29">
      <c r="A21" s="4"/>
      <c r="B21" s="4"/>
      <c r="C21" s="4"/>
      <c r="D21" s="4"/>
      <c r="E21" s="4" t="s">
        <v>11</v>
      </c>
      <c r="F21" s="4"/>
      <c r="G21" s="5">
        <v>44323</v>
      </c>
      <c r="H21" s="4"/>
      <c r="I21" s="4" t="s">
        <v>25</v>
      </c>
      <c r="J21" s="4"/>
      <c r="K21" s="4"/>
      <c r="L21" s="4"/>
      <c r="M21" s="4"/>
      <c r="N21" s="4"/>
      <c r="O21" s="6">
        <v>5000</v>
      </c>
      <c r="P21" s="4"/>
      <c r="Q21" s="21">
        <f t="shared" si="0"/>
        <v>0.1</v>
      </c>
      <c r="R21" s="4"/>
      <c r="S21" s="4" t="s">
        <v>32</v>
      </c>
      <c r="T21" s="4"/>
      <c r="U21" s="6">
        <v>500</v>
      </c>
      <c r="V21" s="4"/>
      <c r="W21">
        <f t="shared" si="1"/>
        <v>38.25</v>
      </c>
      <c r="X21" s="4"/>
      <c r="Y21" s="6">
        <v>50</v>
      </c>
      <c r="Z21" s="4"/>
      <c r="AA21" s="21">
        <f t="shared" si="2"/>
        <v>411.75</v>
      </c>
      <c r="AB21" s="4"/>
      <c r="AC21" s="6">
        <v>7000</v>
      </c>
    </row>
    <row r="22" spans="1:29">
      <c r="A22" s="4"/>
      <c r="B22" s="4"/>
      <c r="C22" s="4"/>
      <c r="D22" s="4"/>
      <c r="E22" s="4" t="s">
        <v>11</v>
      </c>
      <c r="F22" s="4"/>
      <c r="G22" s="5">
        <v>44337</v>
      </c>
      <c r="H22" s="4"/>
      <c r="I22" s="4" t="s">
        <v>26</v>
      </c>
      <c r="J22" s="4"/>
      <c r="K22" s="4"/>
      <c r="L22" s="4"/>
      <c r="M22" s="4"/>
      <c r="N22" s="4"/>
      <c r="O22" s="6">
        <v>5000</v>
      </c>
      <c r="P22" s="4"/>
      <c r="Q22" s="21">
        <f t="shared" si="0"/>
        <v>0.1</v>
      </c>
      <c r="R22" s="4"/>
      <c r="S22" s="4" t="s">
        <v>32</v>
      </c>
      <c r="T22" s="4"/>
      <c r="U22" s="6">
        <v>500</v>
      </c>
      <c r="V22" s="4"/>
      <c r="W22">
        <f t="shared" si="1"/>
        <v>38.25</v>
      </c>
      <c r="X22" s="4"/>
      <c r="Y22" s="6">
        <v>50</v>
      </c>
      <c r="Z22" s="4"/>
      <c r="AA22" s="21">
        <f t="shared" si="2"/>
        <v>411.75</v>
      </c>
      <c r="AB22" s="4"/>
      <c r="AC22" s="6">
        <v>7500</v>
      </c>
    </row>
    <row r="23" spans="1:29">
      <c r="A23" s="4"/>
      <c r="B23" s="4"/>
      <c r="C23" s="4"/>
      <c r="D23" s="4"/>
      <c r="E23" s="4" t="s">
        <v>11</v>
      </c>
      <c r="F23" s="4"/>
      <c r="G23" s="5">
        <v>44351</v>
      </c>
      <c r="H23" s="4"/>
      <c r="I23" s="4" t="s">
        <v>27</v>
      </c>
      <c r="J23" s="4"/>
      <c r="K23" s="4"/>
      <c r="L23" s="4"/>
      <c r="M23" s="4"/>
      <c r="N23" s="4"/>
      <c r="O23" s="6">
        <v>5000</v>
      </c>
      <c r="P23" s="4"/>
      <c r="Q23" s="21">
        <f t="shared" si="0"/>
        <v>0.1</v>
      </c>
      <c r="R23" s="4"/>
      <c r="S23" s="4" t="s">
        <v>32</v>
      </c>
      <c r="T23" s="4"/>
      <c r="U23" s="6">
        <v>500</v>
      </c>
      <c r="V23" s="4"/>
      <c r="W23">
        <f t="shared" si="1"/>
        <v>38.25</v>
      </c>
      <c r="X23" s="4"/>
      <c r="Y23" s="6">
        <v>50</v>
      </c>
      <c r="Z23" s="4"/>
      <c r="AA23" s="21">
        <f t="shared" si="2"/>
        <v>411.75</v>
      </c>
      <c r="AB23" s="4"/>
      <c r="AC23" s="6">
        <v>8000</v>
      </c>
    </row>
    <row r="24" spans="1:29">
      <c r="A24" s="4"/>
      <c r="B24" s="4"/>
      <c r="C24" s="4"/>
      <c r="D24" s="4"/>
      <c r="E24" s="4" t="s">
        <v>11</v>
      </c>
      <c r="F24" s="4"/>
      <c r="G24" s="5">
        <v>44351</v>
      </c>
      <c r="H24" s="4"/>
      <c r="I24" s="4" t="s">
        <v>28</v>
      </c>
      <c r="J24" s="4"/>
      <c r="K24" s="4"/>
      <c r="L24" s="4"/>
      <c r="M24" s="4"/>
      <c r="N24" s="4"/>
      <c r="O24" s="6">
        <v>5000</v>
      </c>
      <c r="P24" s="4"/>
      <c r="Q24" s="21">
        <f t="shared" si="0"/>
        <v>0.1</v>
      </c>
      <c r="R24" s="4"/>
      <c r="S24" s="4" t="s">
        <v>32</v>
      </c>
      <c r="T24" s="4"/>
      <c r="U24" s="6">
        <v>500</v>
      </c>
      <c r="V24" s="4"/>
      <c r="W24">
        <f t="shared" si="1"/>
        <v>38.25</v>
      </c>
      <c r="X24" s="4"/>
      <c r="Y24" s="6">
        <v>50</v>
      </c>
      <c r="Z24" s="4"/>
      <c r="AA24" s="21">
        <f t="shared" si="2"/>
        <v>411.75</v>
      </c>
      <c r="AB24" s="4"/>
      <c r="AC24" s="6">
        <v>8500</v>
      </c>
    </row>
    <row r="25" spans="1:29">
      <c r="A25" s="4"/>
      <c r="B25" s="4"/>
      <c r="C25" s="4"/>
      <c r="D25" s="4"/>
      <c r="E25" s="4" t="s">
        <v>11</v>
      </c>
      <c r="F25" s="4"/>
      <c r="G25" s="5">
        <v>44358</v>
      </c>
      <c r="H25" s="4"/>
      <c r="I25" s="4" t="s">
        <v>29</v>
      </c>
      <c r="J25" s="4"/>
      <c r="K25" s="4"/>
      <c r="L25" s="4"/>
      <c r="M25" s="4"/>
      <c r="N25" s="4"/>
      <c r="O25" s="6">
        <v>5000</v>
      </c>
      <c r="P25" s="4"/>
      <c r="Q25" s="21">
        <f t="shared" si="0"/>
        <v>0.1</v>
      </c>
      <c r="R25" s="4"/>
      <c r="S25" s="4" t="s">
        <v>32</v>
      </c>
      <c r="T25" s="4"/>
      <c r="U25" s="6">
        <v>500</v>
      </c>
      <c r="V25" s="4"/>
      <c r="W25">
        <f t="shared" si="1"/>
        <v>38.25</v>
      </c>
      <c r="X25" s="4"/>
      <c r="Y25" s="6">
        <v>50</v>
      </c>
      <c r="Z25" s="4"/>
      <c r="AA25" s="21">
        <f t="shared" si="2"/>
        <v>411.75</v>
      </c>
      <c r="AB25" s="4"/>
      <c r="AC25" s="6">
        <v>9000</v>
      </c>
    </row>
    <row r="26" spans="1:29" ht="12.75" thickBot="1">
      <c r="A26" s="4"/>
      <c r="B26" s="4"/>
      <c r="C26" s="4"/>
      <c r="D26" s="4"/>
      <c r="E26" s="4" t="s">
        <v>11</v>
      </c>
      <c r="F26" s="4"/>
      <c r="G26" s="5">
        <v>44358</v>
      </c>
      <c r="H26" s="4"/>
      <c r="I26" s="4" t="s">
        <v>30</v>
      </c>
      <c r="J26" s="4"/>
      <c r="K26" s="4"/>
      <c r="L26" s="4"/>
      <c r="M26" s="4"/>
      <c r="N26" s="4"/>
      <c r="O26" s="6">
        <v>5000</v>
      </c>
      <c r="P26" s="4"/>
      <c r="Q26" s="21">
        <f t="shared" si="0"/>
        <v>0.1</v>
      </c>
      <c r="R26" s="4"/>
      <c r="S26" s="4" t="s">
        <v>32</v>
      </c>
      <c r="T26" s="4"/>
      <c r="U26" s="7">
        <v>500</v>
      </c>
      <c r="V26" s="4"/>
      <c r="W26">
        <f t="shared" si="1"/>
        <v>38.25</v>
      </c>
      <c r="X26" s="4"/>
      <c r="Y26" s="6">
        <v>50</v>
      </c>
      <c r="Z26" s="22"/>
      <c r="AA26" s="21">
        <f t="shared" si="2"/>
        <v>411.75</v>
      </c>
      <c r="AB26" s="4"/>
      <c r="AC26" s="7">
        <v>9500</v>
      </c>
    </row>
    <row r="27" spans="1:29" ht="12.75" thickBot="1">
      <c r="A27" s="4"/>
      <c r="B27" s="4" t="s">
        <v>9</v>
      </c>
      <c r="C27" s="4"/>
      <c r="D27" s="4"/>
      <c r="E27" s="4"/>
      <c r="F27" s="4"/>
      <c r="G27" s="5"/>
      <c r="H27" s="4"/>
      <c r="I27" s="4"/>
      <c r="J27" s="4"/>
      <c r="K27" s="4"/>
      <c r="L27" s="4"/>
      <c r="M27" s="4"/>
      <c r="N27" s="4"/>
      <c r="O27" s="8">
        <f>ROUND(SUM(O7:O26),5)</f>
        <v>95000</v>
      </c>
      <c r="P27" s="4"/>
      <c r="Q27" s="4"/>
      <c r="R27" s="4"/>
      <c r="S27" s="4"/>
      <c r="T27" s="4"/>
      <c r="U27" s="8">
        <f>ROUND(SUM(U7:U26),5)</f>
        <v>9500</v>
      </c>
      <c r="V27" s="4"/>
      <c r="W27" s="8">
        <f>ROUND(SUM(W7:W26),5)</f>
        <v>726.75</v>
      </c>
      <c r="X27" s="4"/>
      <c r="Y27" s="8">
        <f t="shared" ref="Y27:AA27" si="3">ROUND(SUM(Y7:Y26),5)</f>
        <v>950</v>
      </c>
      <c r="Z27" s="7" t="s">
        <v>36</v>
      </c>
      <c r="AA27" s="8">
        <f t="shared" si="3"/>
        <v>7823.25</v>
      </c>
      <c r="AB27" s="4"/>
      <c r="AC27" s="8">
        <f>AC26</f>
        <v>9500</v>
      </c>
    </row>
    <row r="28" spans="1:29" s="10" customFormat="1" thickBot="1">
      <c r="A28" s="1" t="s">
        <v>10</v>
      </c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  <c r="O28" s="9">
        <f>O27</f>
        <v>95000</v>
      </c>
      <c r="P28" s="1"/>
      <c r="Q28" s="1"/>
      <c r="R28" s="1"/>
      <c r="S28" s="1"/>
      <c r="T28" s="1"/>
      <c r="U28" s="9">
        <f>U27</f>
        <v>9500</v>
      </c>
      <c r="V28" s="1"/>
      <c r="W28" s="9">
        <f>W27</f>
        <v>726.75</v>
      </c>
      <c r="X28" s="1"/>
      <c r="Y28" s="9">
        <f t="shared" ref="Y28:AA28" si="4">Y27</f>
        <v>950</v>
      </c>
      <c r="Z28" s="23" t="s">
        <v>36</v>
      </c>
      <c r="AA28" s="9">
        <f t="shared" si="4"/>
        <v>7823.25</v>
      </c>
      <c r="AB28" s="1"/>
      <c r="AC28" s="9">
        <f>AC27</f>
        <v>9500</v>
      </c>
    </row>
    <row r="29" spans="1:29" ht="12.75" thickTop="1"/>
  </sheetData>
  <pageMargins left="0.7" right="0.7" top="0.75" bottom="0.75" header="0.1" footer="0.3"/>
  <pageSetup orientation="portrait" horizontalDpi="300" verticalDpi="0" r:id="rId1"/>
  <headerFooter>
    <oddHeader>&amp;L&amp;"Arial,Bold"&amp;8 2:43 PM
&amp;"Arial,Bold"&amp;8 03/14/23
&amp;"Arial,Bold"&amp;8 Accrual Basis&amp;C&amp;"Arial,Bold"&amp;12 The Movie Studio, Inc.
&amp;"Arial,Bold"&amp;14 Transaction Detail By Account
&amp;"Arial,Bold"&amp;10 January through December 2021</oddHeader>
    <oddFooter>&amp;R&amp;"Arial,Bold"&amp;8 Page &amp;P of &amp;N</oddFooter>
  </headerFooter>
  <ignoredErrors>
    <ignoredError sqref="I8:I30" numberStoredAsText="1"/>
    <ignoredError sqref="Q8:Q26" evalError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733425</xdr:colOff>
                <xdr:row>6</xdr:row>
                <xdr:rowOff>66675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733425</xdr:colOff>
                <xdr:row>6</xdr:row>
                <xdr:rowOff>66675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2023-03-14T18:43:38Z</dcterms:created>
  <dcterms:modified xsi:type="dcterms:W3CDTF">2023-05-15T22:31:16Z</dcterms:modified>
</cp:coreProperties>
</file>